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32" activeTab="0"/>
  </bookViews>
  <sheets>
    <sheet name="OKCHO47Dz" sheetId="1" r:id="rId1"/>
    <sheet name="Hárok1" sheetId="2" r:id="rId2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8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<sst xmlns="http://schemas.openxmlformats.org/spreadsheetml/2006/main" count="99" uniqueCount="80">
  <si>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</si>
  <si>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</si>
  <si>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</si>
  <si>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</si>
  <si>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</si>
  <si>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</si>
  <si>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</si>
  <si>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</si>
  <si>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</si>
  <si>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</si>
  <si>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</si>
  <si>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</si>
  <si>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</si>
  <si>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</si>
  <si>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</si>
  <si>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</si>
  <si>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</si>
  <si>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</si>
  <si>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</si>
  <si>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</si>
  <si>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</si>
  <si>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</si>
  <si>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</si>
  <si>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</si>
  <si>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obvodného kola Chemickej olympiády</t>
  </si>
  <si>
    <t>52. ročník, školský rok 2015/2016, kategória Dz</t>
  </si>
  <si>
    <t>Viktória Hrabajová</t>
  </si>
  <si>
    <t>ZŠ Šafarika Prievidza</t>
  </si>
  <si>
    <t>Mgr. Silvia Čičmancová</t>
  </si>
  <si>
    <t>Kristína Kiabová</t>
  </si>
  <si>
    <t>ZŠ Nováky</t>
  </si>
  <si>
    <t>Mgr. Dana Turňová</t>
  </si>
  <si>
    <t>Viktória Spišková</t>
  </si>
  <si>
    <t>ZŠ Školská Handlová</t>
  </si>
  <si>
    <t>Mgr. Mária Kašová</t>
  </si>
  <si>
    <t>Veronika Masárová</t>
  </si>
  <si>
    <t>ZŠ Dolné Vestenice</t>
  </si>
  <si>
    <t>RNDr. Irena Reiselová</t>
  </si>
  <si>
    <t>Marko Rybanský</t>
  </si>
  <si>
    <t>Martina Antolová</t>
  </si>
  <si>
    <t>ZŠ Dobšinského PD</t>
  </si>
  <si>
    <t>Mgr. Katarína Cmarková</t>
  </si>
  <si>
    <t>Petra Simonidesová</t>
  </si>
  <si>
    <t>ZŠ Šafarika PD</t>
  </si>
  <si>
    <t>Aneta Štálniková</t>
  </si>
  <si>
    <t>ZŠ Oslany</t>
  </si>
  <si>
    <t>Mgr. Alžbeta Rusňaková</t>
  </si>
  <si>
    <t>Natália Benková</t>
  </si>
  <si>
    <t>Juraj Krajč</t>
  </si>
  <si>
    <t>ZŠ Malonecpálska PD</t>
  </si>
  <si>
    <t>Mgr. Anna Lukačovičová</t>
  </si>
  <si>
    <t xml:space="preserve">Marián Dado </t>
  </si>
  <si>
    <t>ZŠ Bystričany</t>
  </si>
  <si>
    <t>Mgr. Andrea Šteinerová</t>
  </si>
  <si>
    <t>Petra Beňadiková</t>
  </si>
  <si>
    <t>ZŠsMŠ Lazany</t>
  </si>
  <si>
    <t>Mgr. Katarína Borková</t>
  </si>
  <si>
    <t>Tomáš Svitok</t>
  </si>
  <si>
    <t>ZŠ Rastislavova PD</t>
  </si>
  <si>
    <t>Mgr. Dana Píšová</t>
  </si>
  <si>
    <t xml:space="preserve">Jakub Oršula </t>
  </si>
  <si>
    <t>ZŠsMŠ Diviaky n Nitricou</t>
  </si>
  <si>
    <t>Mgr. Tatiana Beňová</t>
  </si>
  <si>
    <t>Lucia Trnková</t>
  </si>
  <si>
    <t>ZŠ Mierové n. Handlová</t>
  </si>
  <si>
    <t>Mgr. Jana Vršková</t>
  </si>
  <si>
    <t>Martina Sluková</t>
  </si>
  <si>
    <t>ZŠsMŠ Horná Ves</t>
  </si>
  <si>
    <t>Ing. Jana Zajacová</t>
  </si>
  <si>
    <t>Mário Hrdý</t>
  </si>
  <si>
    <t>ZŠ Bojnice</t>
  </si>
  <si>
    <t>Mgr. Miroslav Rybár</t>
  </si>
  <si>
    <t>Adam Duchovič</t>
  </si>
  <si>
    <t>Zuzana Dobrotková</t>
  </si>
  <si>
    <t>Gym. Bellu Handlová</t>
  </si>
  <si>
    <t>Ing. Martina Oswaldová</t>
  </si>
  <si>
    <t>Adam Lukáč</t>
  </si>
  <si>
    <t>ZŠ Kamenec p Vtáčnikom</t>
  </si>
  <si>
    <t>PaedDr. M. Ezechiašová</t>
  </si>
  <si>
    <t>Predseda OK CHO: Mgr. Dana Píšová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</si>
</sst>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2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2" fontId="1" fillId="0" borderId="2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1" fillId="31" borderId="26" xfId="0" applyNumberFormat="1" applyFont="1" applyFill="1" applyBorder="1" applyAlignment="1">
      <alignment horizontal="center" vertical="center"/>
    </xf>
    <xf numFmtId="2" fontId="1" fillId="31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0</xdr:rowOff>
    </xdr:from>
    <xdr:to>
      <xdr:col>13</xdr:col>
      <xdr:colOff>1685925</xdr:colOff>
      <xdr:row>5</xdr:row>
      <xdr:rowOff>190500</xdr:rowOff>
    </xdr:to>
    <xdr:grpSp>
      <xdr:nvGrpSpPr>
        <xdr:cNvPr id="1" name="Group 4"/>
        <xdr:cNvGrpSpPr>
          <a:grpSpLocks/>
        </xdr:cNvGrpSpPr>
      </xdr:nvGrpSpPr>
      <xdr:grpSpPr>
        <a:xfrm>
          <a:off x="9058275" y="0"/>
          <a:ext cx="0" cy="1276350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8130540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89" zoomScaleNormal="89" zoomScalePageLayoutView="0" workbookViewId="0" topLeftCell="A7">
      <selection activeCell="L20" sqref="L20"/>
    </sheetView>
  </sheetViews>
  <sheetFormatPr defaultColWidth="9.00390625" defaultRowHeight="12.75"/>
  <cols>
    <col min="1" max="1" width="3.875" style="0" customWidth="1"/>
    <col min="2" max="3" width="22.625" style="0" customWidth="1"/>
    <col min="4" max="11" width="6.375" style="0" customWidth="1"/>
    <col min="12" max="13" width="9.375" style="0" customWidth="1"/>
    <col min="14" max="14" width="25.00390625" style="0" hidden="1" customWidth="1"/>
    <col min="15" max="15" width="21.625" style="0" customWidth="1"/>
  </cols>
  <sheetData>
    <row r="1" spans="1:15" ht="18">
      <c r="A1" s="83" t="s">
        <v>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75">
      <c r="A2" s="85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>
      <c r="A3" s="87"/>
      <c r="B3" s="88"/>
      <c r="C3" s="88"/>
      <c r="D3" s="88"/>
      <c r="E3" s="88"/>
      <c r="F3" s="88"/>
      <c r="G3" s="88"/>
      <c r="H3" s="89"/>
      <c r="I3" s="89"/>
      <c r="J3" s="89"/>
      <c r="K3" s="89"/>
      <c r="L3" s="89"/>
      <c r="M3" s="89"/>
      <c r="N3" s="89"/>
      <c r="O3" s="89"/>
    </row>
    <row r="4" ht="16.5" thickBot="1">
      <c r="A4" s="1"/>
    </row>
    <row r="5" spans="1:15" ht="19.5" customHeight="1">
      <c r="A5" s="80" t="s">
        <v>17</v>
      </c>
      <c r="B5" s="77" t="s">
        <v>0</v>
      </c>
      <c r="C5" s="77" t="s">
        <v>22</v>
      </c>
      <c r="D5" s="92" t="s">
        <v>20</v>
      </c>
      <c r="E5" s="94"/>
      <c r="F5" s="94"/>
      <c r="G5" s="94"/>
      <c r="H5" s="27" t="s">
        <v>1</v>
      </c>
      <c r="I5" s="92" t="s">
        <v>21</v>
      </c>
      <c r="J5" s="93"/>
      <c r="K5" s="9" t="s">
        <v>3</v>
      </c>
      <c r="L5" s="9" t="s">
        <v>18</v>
      </c>
      <c r="M5" s="90" t="s">
        <v>4</v>
      </c>
      <c r="N5" s="10"/>
      <c r="O5" s="10"/>
    </row>
    <row r="6" spans="1:15" ht="19.5" customHeight="1" thickBot="1">
      <c r="A6" s="81"/>
      <c r="B6" s="78"/>
      <c r="C6" s="78"/>
      <c r="D6" s="24">
        <v>1</v>
      </c>
      <c r="E6" s="25">
        <v>2</v>
      </c>
      <c r="F6" s="25">
        <v>3</v>
      </c>
      <c r="G6" s="26">
        <v>4</v>
      </c>
      <c r="H6" s="28" t="s">
        <v>2</v>
      </c>
      <c r="I6" s="24">
        <v>1</v>
      </c>
      <c r="J6" s="25">
        <v>2</v>
      </c>
      <c r="K6" s="21" t="s">
        <v>2</v>
      </c>
      <c r="L6" s="21" t="s">
        <v>19</v>
      </c>
      <c r="M6" s="91"/>
      <c r="N6" s="10"/>
      <c r="O6" s="10"/>
    </row>
    <row r="7" spans="1:23" ht="19.5" customHeight="1" thickBot="1">
      <c r="A7" s="82"/>
      <c r="B7" s="79"/>
      <c r="C7" s="79"/>
      <c r="D7" s="11">
        <v>12</v>
      </c>
      <c r="E7" s="12">
        <v>16</v>
      </c>
      <c r="F7" s="12">
        <v>16</v>
      </c>
      <c r="G7" s="13">
        <v>16</v>
      </c>
      <c r="H7" s="29">
        <f aca="true" t="shared" si="0" ref="H7:H27">SUM(D7:G7)</f>
        <v>60</v>
      </c>
      <c r="I7" s="22">
        <v>20</v>
      </c>
      <c r="J7" s="23">
        <v>20</v>
      </c>
      <c r="K7" s="20">
        <f aca="true" t="shared" si="1" ref="K7:K27">SUM(I7:J7)</f>
        <v>40</v>
      </c>
      <c r="L7" s="42">
        <f aca="true" t="shared" si="2" ref="L7:L27">SUM(H7+K7)</f>
        <v>100</v>
      </c>
      <c r="M7" s="51" t="s">
        <v>23</v>
      </c>
      <c r="N7" s="14" t="s">
        <v>5</v>
      </c>
      <c r="O7" s="15" t="s">
        <v>5</v>
      </c>
      <c r="Q7" s="5"/>
      <c r="R7" s="5"/>
      <c r="S7" s="5"/>
      <c r="T7" s="5"/>
      <c r="U7" s="5"/>
      <c r="V7" s="5"/>
      <c r="W7" s="5"/>
    </row>
    <row r="8" spans="1:15" ht="19.5" customHeight="1">
      <c r="A8" s="52">
        <v>1</v>
      </c>
      <c r="B8" s="61" t="s">
        <v>26</v>
      </c>
      <c r="C8" s="62" t="s">
        <v>27</v>
      </c>
      <c r="D8" s="63">
        <v>8</v>
      </c>
      <c r="E8" s="64">
        <v>11</v>
      </c>
      <c r="F8" s="64">
        <v>0</v>
      </c>
      <c r="G8" s="65">
        <v>4</v>
      </c>
      <c r="H8" s="39">
        <f t="shared" si="0"/>
        <v>23</v>
      </c>
      <c r="I8" s="63">
        <v>18</v>
      </c>
      <c r="J8" s="64">
        <v>6</v>
      </c>
      <c r="K8" s="39">
        <f t="shared" si="1"/>
        <v>24</v>
      </c>
      <c r="L8" s="66">
        <f t="shared" si="2"/>
        <v>47</v>
      </c>
      <c r="M8" s="52" t="str">
        <f>IF(L8&gt;39.99,"Ú R","––")</f>
        <v>Ú R</v>
      </c>
      <c r="N8" s="16" t="s">
        <v>10</v>
      </c>
      <c r="O8" s="67" t="s">
        <v>28</v>
      </c>
    </row>
    <row r="9" spans="1:15" ht="19.5" customHeight="1">
      <c r="A9" s="53">
        <v>2</v>
      </c>
      <c r="B9" s="68" t="s">
        <v>29</v>
      </c>
      <c r="C9" s="54" t="s">
        <v>30</v>
      </c>
      <c r="D9" s="49">
        <v>8</v>
      </c>
      <c r="E9" s="47">
        <v>13</v>
      </c>
      <c r="F9" s="47">
        <v>16</v>
      </c>
      <c r="G9" s="48">
        <v>15</v>
      </c>
      <c r="H9" s="40">
        <f t="shared" si="0"/>
        <v>52</v>
      </c>
      <c r="I9" s="49">
        <v>20</v>
      </c>
      <c r="J9" s="47">
        <v>19</v>
      </c>
      <c r="K9" s="40">
        <f t="shared" si="1"/>
        <v>39</v>
      </c>
      <c r="L9" s="95">
        <f t="shared" si="2"/>
        <v>91</v>
      </c>
      <c r="M9" s="53" t="str">
        <f aca="true" t="shared" si="3" ref="M9:M27">IF(L9&gt;39.99,"Ú R","––")</f>
        <v>Ú R</v>
      </c>
      <c r="N9" s="16" t="s">
        <v>11</v>
      </c>
      <c r="O9" s="70" t="s">
        <v>31</v>
      </c>
    </row>
    <row r="10" spans="1:15" ht="19.5" customHeight="1">
      <c r="A10" s="53">
        <v>3</v>
      </c>
      <c r="B10" s="68" t="s">
        <v>32</v>
      </c>
      <c r="C10" s="54" t="s">
        <v>33</v>
      </c>
      <c r="D10" s="49">
        <v>10</v>
      </c>
      <c r="E10" s="47">
        <v>5</v>
      </c>
      <c r="F10" s="47">
        <v>10</v>
      </c>
      <c r="G10" s="48">
        <v>12</v>
      </c>
      <c r="H10" s="40">
        <f t="shared" si="0"/>
        <v>37</v>
      </c>
      <c r="I10" s="49">
        <v>19</v>
      </c>
      <c r="J10" s="47">
        <v>11</v>
      </c>
      <c r="K10" s="40">
        <f t="shared" si="1"/>
        <v>30</v>
      </c>
      <c r="L10" s="69">
        <f t="shared" si="2"/>
        <v>67</v>
      </c>
      <c r="M10" s="53" t="str">
        <f t="shared" si="3"/>
        <v>Ú R</v>
      </c>
      <c r="N10" s="16" t="s">
        <v>13</v>
      </c>
      <c r="O10" s="70" t="s">
        <v>34</v>
      </c>
    </row>
    <row r="11" spans="1:15" ht="19.5" customHeight="1">
      <c r="A11" s="53">
        <v>4</v>
      </c>
      <c r="B11" s="68" t="s">
        <v>35</v>
      </c>
      <c r="C11" s="54" t="s">
        <v>36</v>
      </c>
      <c r="D11" s="49">
        <v>12</v>
      </c>
      <c r="E11" s="47">
        <v>8</v>
      </c>
      <c r="F11" s="47">
        <v>16</v>
      </c>
      <c r="G11" s="48">
        <v>13</v>
      </c>
      <c r="H11" s="40">
        <f t="shared" si="0"/>
        <v>49</v>
      </c>
      <c r="I11" s="49">
        <v>20</v>
      </c>
      <c r="J11" s="47">
        <v>15</v>
      </c>
      <c r="K11" s="40">
        <f t="shared" si="1"/>
        <v>35</v>
      </c>
      <c r="L11" s="69">
        <f t="shared" si="2"/>
        <v>84</v>
      </c>
      <c r="M11" s="53" t="str">
        <f t="shared" si="3"/>
        <v>Ú R</v>
      </c>
      <c r="N11" s="71" t="s">
        <v>15</v>
      </c>
      <c r="O11" s="67" t="s">
        <v>37</v>
      </c>
    </row>
    <row r="12" spans="1:15" ht="19.5" customHeight="1">
      <c r="A12" s="53">
        <v>5</v>
      </c>
      <c r="B12" s="68" t="s">
        <v>38</v>
      </c>
      <c r="C12" s="54" t="s">
        <v>36</v>
      </c>
      <c r="D12" s="49">
        <v>8</v>
      </c>
      <c r="E12" s="47">
        <v>12</v>
      </c>
      <c r="F12" s="47">
        <v>14</v>
      </c>
      <c r="G12" s="48">
        <v>13</v>
      </c>
      <c r="H12" s="40">
        <f t="shared" si="0"/>
        <v>47</v>
      </c>
      <c r="I12" s="49">
        <v>20</v>
      </c>
      <c r="J12" s="47">
        <v>14.5</v>
      </c>
      <c r="K12" s="40">
        <f t="shared" si="1"/>
        <v>34.5</v>
      </c>
      <c r="L12" s="69">
        <f t="shared" si="2"/>
        <v>81.5</v>
      </c>
      <c r="M12" s="53" t="str">
        <f t="shared" si="3"/>
        <v>Ú R</v>
      </c>
      <c r="N12" s="72" t="s">
        <v>16</v>
      </c>
      <c r="O12" s="70" t="s">
        <v>37</v>
      </c>
    </row>
    <row r="13" spans="1:15" ht="19.5" customHeight="1">
      <c r="A13" s="53">
        <v>6</v>
      </c>
      <c r="B13" s="58" t="s">
        <v>39</v>
      </c>
      <c r="C13" s="55" t="s">
        <v>40</v>
      </c>
      <c r="D13" s="49">
        <v>8</v>
      </c>
      <c r="E13" s="47">
        <v>5</v>
      </c>
      <c r="F13" s="47">
        <v>2</v>
      </c>
      <c r="G13" s="48">
        <v>2</v>
      </c>
      <c r="H13" s="40">
        <f t="shared" si="0"/>
        <v>17</v>
      </c>
      <c r="I13" s="49">
        <v>18</v>
      </c>
      <c r="J13" s="47">
        <v>3</v>
      </c>
      <c r="K13" s="30">
        <f t="shared" si="1"/>
        <v>21</v>
      </c>
      <c r="L13" s="43">
        <f t="shared" si="2"/>
        <v>38</v>
      </c>
      <c r="M13" s="45" t="str">
        <f t="shared" si="3"/>
        <v>––</v>
      </c>
      <c r="N13" s="17" t="s">
        <v>9</v>
      </c>
      <c r="O13" s="70" t="s">
        <v>41</v>
      </c>
    </row>
    <row r="14" spans="1:15" ht="19.5" customHeight="1">
      <c r="A14" s="53">
        <v>7</v>
      </c>
      <c r="B14" s="58" t="s">
        <v>42</v>
      </c>
      <c r="C14" s="55" t="s">
        <v>43</v>
      </c>
      <c r="D14" s="49">
        <v>8</v>
      </c>
      <c r="E14" s="47">
        <v>13</v>
      </c>
      <c r="F14" s="47">
        <v>6</v>
      </c>
      <c r="G14" s="48">
        <v>10</v>
      </c>
      <c r="H14" s="40">
        <f t="shared" si="0"/>
        <v>37</v>
      </c>
      <c r="I14" s="49">
        <v>18</v>
      </c>
      <c r="J14" s="47">
        <v>2.5</v>
      </c>
      <c r="K14" s="30">
        <f t="shared" si="1"/>
        <v>20.5</v>
      </c>
      <c r="L14" s="43">
        <f t="shared" si="2"/>
        <v>57.5</v>
      </c>
      <c r="M14" s="45" t="str">
        <f t="shared" si="3"/>
        <v>Ú R</v>
      </c>
      <c r="N14" s="17" t="s">
        <v>12</v>
      </c>
      <c r="O14" s="70" t="s">
        <v>28</v>
      </c>
    </row>
    <row r="15" spans="1:15" ht="19.5" customHeight="1">
      <c r="A15" s="53">
        <v>8</v>
      </c>
      <c r="B15" s="59" t="s">
        <v>44</v>
      </c>
      <c r="C15" s="56" t="s">
        <v>45</v>
      </c>
      <c r="D15" s="49">
        <v>6</v>
      </c>
      <c r="E15" s="47">
        <v>5</v>
      </c>
      <c r="F15" s="47">
        <v>0</v>
      </c>
      <c r="G15" s="48">
        <v>13</v>
      </c>
      <c r="H15" s="40">
        <f t="shared" si="0"/>
        <v>24</v>
      </c>
      <c r="I15" s="49">
        <v>20</v>
      </c>
      <c r="J15" s="47">
        <v>6.5</v>
      </c>
      <c r="K15" s="30">
        <f t="shared" si="1"/>
        <v>26.5</v>
      </c>
      <c r="L15" s="43">
        <f t="shared" si="2"/>
        <v>50.5</v>
      </c>
      <c r="M15" s="45" t="str">
        <f t="shared" si="3"/>
        <v>Ú R</v>
      </c>
      <c r="N15" s="17" t="s">
        <v>15</v>
      </c>
      <c r="O15" s="70" t="s">
        <v>46</v>
      </c>
    </row>
    <row r="16" spans="1:15" ht="19.5" customHeight="1">
      <c r="A16" s="53">
        <v>9</v>
      </c>
      <c r="B16" s="58" t="s">
        <v>47</v>
      </c>
      <c r="C16" s="55" t="s">
        <v>45</v>
      </c>
      <c r="D16" s="49">
        <v>6</v>
      </c>
      <c r="E16" s="47">
        <v>2</v>
      </c>
      <c r="F16" s="47">
        <v>3.5</v>
      </c>
      <c r="G16" s="48">
        <v>11.5</v>
      </c>
      <c r="H16" s="40">
        <f t="shared" si="0"/>
        <v>23</v>
      </c>
      <c r="I16" s="49">
        <v>20</v>
      </c>
      <c r="J16" s="47">
        <v>14</v>
      </c>
      <c r="K16" s="30">
        <f t="shared" si="1"/>
        <v>34</v>
      </c>
      <c r="L16" s="43">
        <f t="shared" si="2"/>
        <v>57</v>
      </c>
      <c r="M16" s="45" t="str">
        <f t="shared" si="3"/>
        <v>Ú R</v>
      </c>
      <c r="N16" s="17" t="s">
        <v>8</v>
      </c>
      <c r="O16" s="70" t="s">
        <v>46</v>
      </c>
    </row>
    <row r="17" spans="1:15" ht="19.5" customHeight="1">
      <c r="A17" s="53">
        <v>10</v>
      </c>
      <c r="B17" s="58" t="s">
        <v>48</v>
      </c>
      <c r="C17" s="55" t="s">
        <v>49</v>
      </c>
      <c r="D17" s="49">
        <v>10</v>
      </c>
      <c r="E17" s="47">
        <v>3</v>
      </c>
      <c r="F17" s="47">
        <v>0</v>
      </c>
      <c r="G17" s="48">
        <v>8.5</v>
      </c>
      <c r="H17" s="40">
        <f t="shared" si="0"/>
        <v>21.5</v>
      </c>
      <c r="I17" s="49">
        <v>19</v>
      </c>
      <c r="J17" s="47">
        <v>10</v>
      </c>
      <c r="K17" s="30">
        <f t="shared" si="1"/>
        <v>29</v>
      </c>
      <c r="L17" s="43">
        <f t="shared" si="2"/>
        <v>50.5</v>
      </c>
      <c r="M17" s="45" t="str">
        <f t="shared" si="3"/>
        <v>Ú R</v>
      </c>
      <c r="N17" s="17" t="s">
        <v>8</v>
      </c>
      <c r="O17" s="70" t="s">
        <v>50</v>
      </c>
    </row>
    <row r="18" spans="1:15" ht="19.5" customHeight="1">
      <c r="A18" s="53">
        <v>11</v>
      </c>
      <c r="B18" s="58" t="s">
        <v>51</v>
      </c>
      <c r="C18" s="55" t="s">
        <v>52</v>
      </c>
      <c r="D18" s="49">
        <v>10</v>
      </c>
      <c r="E18" s="47">
        <v>13</v>
      </c>
      <c r="F18" s="47">
        <v>8</v>
      </c>
      <c r="G18" s="48">
        <v>14</v>
      </c>
      <c r="H18" s="40">
        <f t="shared" si="0"/>
        <v>45</v>
      </c>
      <c r="I18" s="49">
        <v>17</v>
      </c>
      <c r="J18" s="47">
        <v>12</v>
      </c>
      <c r="K18" s="30">
        <f t="shared" si="1"/>
        <v>29</v>
      </c>
      <c r="L18" s="43">
        <f t="shared" si="2"/>
        <v>74</v>
      </c>
      <c r="M18" s="45" t="str">
        <f t="shared" si="3"/>
        <v>Ú R</v>
      </c>
      <c r="N18" s="17" t="s">
        <v>8</v>
      </c>
      <c r="O18" s="70" t="s">
        <v>53</v>
      </c>
    </row>
    <row r="19" spans="1:15" ht="19.5" customHeight="1">
      <c r="A19" s="53">
        <v>12</v>
      </c>
      <c r="B19" s="58" t="s">
        <v>54</v>
      </c>
      <c r="C19" s="55" t="s">
        <v>55</v>
      </c>
      <c r="D19" s="49">
        <v>4</v>
      </c>
      <c r="E19" s="47">
        <v>6</v>
      </c>
      <c r="F19" s="47">
        <v>1</v>
      </c>
      <c r="G19" s="48">
        <v>1</v>
      </c>
      <c r="H19" s="40">
        <f t="shared" si="0"/>
        <v>12</v>
      </c>
      <c r="I19" s="49">
        <v>20</v>
      </c>
      <c r="J19" s="47">
        <v>6</v>
      </c>
      <c r="K19" s="30">
        <f t="shared" si="1"/>
        <v>26</v>
      </c>
      <c r="L19" s="43">
        <f t="shared" si="2"/>
        <v>38</v>
      </c>
      <c r="M19" s="45" t="str">
        <f t="shared" si="3"/>
        <v>––</v>
      </c>
      <c r="N19" s="17" t="s">
        <v>16</v>
      </c>
      <c r="O19" s="70" t="s">
        <v>56</v>
      </c>
    </row>
    <row r="20" spans="1:15" ht="19.5" customHeight="1">
      <c r="A20" s="53">
        <v>13</v>
      </c>
      <c r="B20" s="59" t="s">
        <v>57</v>
      </c>
      <c r="C20" s="56" t="s">
        <v>58</v>
      </c>
      <c r="D20" s="49">
        <v>12</v>
      </c>
      <c r="E20" s="47">
        <v>13</v>
      </c>
      <c r="F20" s="47">
        <v>9</v>
      </c>
      <c r="G20" s="48">
        <v>14</v>
      </c>
      <c r="H20" s="40">
        <f t="shared" si="0"/>
        <v>48</v>
      </c>
      <c r="I20" s="49">
        <v>20</v>
      </c>
      <c r="J20" s="47">
        <v>16.5</v>
      </c>
      <c r="K20" s="30">
        <f t="shared" si="1"/>
        <v>36.5</v>
      </c>
      <c r="L20" s="96">
        <f t="shared" si="2"/>
        <v>84.5</v>
      </c>
      <c r="M20" s="45" t="str">
        <f t="shared" si="3"/>
        <v>Ú R</v>
      </c>
      <c r="N20" s="17" t="s">
        <v>15</v>
      </c>
      <c r="O20" s="70" t="s">
        <v>59</v>
      </c>
    </row>
    <row r="21" spans="1:15" ht="19.5" customHeight="1">
      <c r="A21" s="53">
        <v>14</v>
      </c>
      <c r="B21" s="59" t="s">
        <v>60</v>
      </c>
      <c r="C21" s="56" t="s">
        <v>61</v>
      </c>
      <c r="D21" s="49">
        <v>8</v>
      </c>
      <c r="E21" s="47">
        <v>10</v>
      </c>
      <c r="F21" s="47">
        <v>10</v>
      </c>
      <c r="G21" s="48">
        <v>5</v>
      </c>
      <c r="H21" s="40">
        <f t="shared" si="0"/>
        <v>33</v>
      </c>
      <c r="I21" s="49">
        <v>18</v>
      </c>
      <c r="J21" s="47">
        <v>11</v>
      </c>
      <c r="K21" s="30">
        <f t="shared" si="1"/>
        <v>29</v>
      </c>
      <c r="L21" s="43">
        <f t="shared" si="2"/>
        <v>62</v>
      </c>
      <c r="M21" s="45" t="str">
        <f t="shared" si="3"/>
        <v>Ú R</v>
      </c>
      <c r="N21" s="17" t="s">
        <v>16</v>
      </c>
      <c r="O21" s="70" t="s">
        <v>62</v>
      </c>
    </row>
    <row r="22" spans="1:15" ht="19.5" customHeight="1">
      <c r="A22" s="53">
        <v>15</v>
      </c>
      <c r="B22" s="58" t="s">
        <v>63</v>
      </c>
      <c r="C22" s="55" t="s">
        <v>64</v>
      </c>
      <c r="D22" s="49">
        <v>10</v>
      </c>
      <c r="E22" s="47">
        <v>6</v>
      </c>
      <c r="F22" s="47">
        <v>6</v>
      </c>
      <c r="G22" s="48">
        <v>3</v>
      </c>
      <c r="H22" s="40">
        <f t="shared" si="0"/>
        <v>25</v>
      </c>
      <c r="I22" s="49">
        <v>20</v>
      </c>
      <c r="J22" s="47">
        <v>5.5</v>
      </c>
      <c r="K22" s="30">
        <f t="shared" si="1"/>
        <v>25.5</v>
      </c>
      <c r="L22" s="43">
        <f t="shared" si="2"/>
        <v>50.5</v>
      </c>
      <c r="M22" s="45" t="str">
        <f t="shared" si="3"/>
        <v>Ú R</v>
      </c>
      <c r="N22" s="17" t="s">
        <v>11</v>
      </c>
      <c r="O22" s="70" t="s">
        <v>65</v>
      </c>
    </row>
    <row r="23" spans="1:15" ht="19.5" customHeight="1">
      <c r="A23" s="53">
        <v>16</v>
      </c>
      <c r="B23" s="58" t="s">
        <v>66</v>
      </c>
      <c r="C23" s="55" t="s">
        <v>67</v>
      </c>
      <c r="D23" s="49">
        <v>10</v>
      </c>
      <c r="E23" s="47">
        <v>4</v>
      </c>
      <c r="F23" s="47">
        <v>12</v>
      </c>
      <c r="G23" s="48">
        <v>13</v>
      </c>
      <c r="H23" s="40">
        <f t="shared" si="0"/>
        <v>39</v>
      </c>
      <c r="I23" s="49">
        <v>19</v>
      </c>
      <c r="J23" s="47">
        <v>16</v>
      </c>
      <c r="K23" s="30">
        <f t="shared" si="1"/>
        <v>35</v>
      </c>
      <c r="L23" s="43">
        <f t="shared" si="2"/>
        <v>74</v>
      </c>
      <c r="M23" s="45" t="str">
        <f t="shared" si="3"/>
        <v>Ú R</v>
      </c>
      <c r="N23" s="17" t="s">
        <v>8</v>
      </c>
      <c r="O23" s="73" t="s">
        <v>68</v>
      </c>
    </row>
    <row r="24" spans="1:15" ht="19.5" customHeight="1">
      <c r="A24" s="53">
        <v>17</v>
      </c>
      <c r="B24" s="58" t="s">
        <v>69</v>
      </c>
      <c r="C24" s="55" t="s">
        <v>70</v>
      </c>
      <c r="D24" s="49">
        <v>4</v>
      </c>
      <c r="E24" s="47">
        <v>0</v>
      </c>
      <c r="F24" s="47">
        <v>3</v>
      </c>
      <c r="G24" s="48">
        <v>12</v>
      </c>
      <c r="H24" s="40">
        <f t="shared" si="0"/>
        <v>19</v>
      </c>
      <c r="I24" s="49">
        <v>18</v>
      </c>
      <c r="J24" s="47">
        <v>7</v>
      </c>
      <c r="K24" s="30">
        <f t="shared" si="1"/>
        <v>25</v>
      </c>
      <c r="L24" s="43">
        <f t="shared" si="2"/>
        <v>44</v>
      </c>
      <c r="M24" s="45" t="str">
        <f t="shared" si="3"/>
        <v>Ú R</v>
      </c>
      <c r="N24" s="17" t="s">
        <v>14</v>
      </c>
      <c r="O24" s="70" t="s">
        <v>71</v>
      </c>
    </row>
    <row r="25" spans="1:15" ht="19.5" customHeight="1">
      <c r="A25" s="53">
        <v>18</v>
      </c>
      <c r="B25" s="59" t="s">
        <v>72</v>
      </c>
      <c r="C25" s="56" t="s">
        <v>30</v>
      </c>
      <c r="D25" s="49">
        <v>10</v>
      </c>
      <c r="E25" s="47">
        <v>16</v>
      </c>
      <c r="F25" s="47">
        <v>12</v>
      </c>
      <c r="G25" s="48">
        <v>7</v>
      </c>
      <c r="H25" s="40">
        <f t="shared" si="0"/>
        <v>45</v>
      </c>
      <c r="I25" s="49">
        <v>20</v>
      </c>
      <c r="J25" s="47">
        <v>14</v>
      </c>
      <c r="K25" s="30">
        <f t="shared" si="1"/>
        <v>34</v>
      </c>
      <c r="L25" s="43">
        <f t="shared" si="2"/>
        <v>79</v>
      </c>
      <c r="M25" s="45" t="str">
        <f t="shared" si="3"/>
        <v>Ú R</v>
      </c>
      <c r="N25" s="17" t="s">
        <v>11</v>
      </c>
      <c r="O25" s="70" t="s">
        <v>31</v>
      </c>
    </row>
    <row r="26" spans="1:15" ht="19.5" customHeight="1">
      <c r="A26" s="53">
        <v>19</v>
      </c>
      <c r="B26" s="59" t="s">
        <v>73</v>
      </c>
      <c r="C26" s="56" t="s">
        <v>74</v>
      </c>
      <c r="D26" s="49">
        <v>4</v>
      </c>
      <c r="E26" s="47">
        <v>4</v>
      </c>
      <c r="F26" s="47">
        <v>0</v>
      </c>
      <c r="G26" s="48">
        <v>9</v>
      </c>
      <c r="H26" s="40">
        <f t="shared" si="0"/>
        <v>17</v>
      </c>
      <c r="I26" s="49">
        <v>19</v>
      </c>
      <c r="J26" s="47">
        <v>4</v>
      </c>
      <c r="K26" s="30">
        <f t="shared" si="1"/>
        <v>23</v>
      </c>
      <c r="L26" s="43">
        <f t="shared" si="2"/>
        <v>40</v>
      </c>
      <c r="M26" s="45" t="str">
        <f t="shared" si="3"/>
        <v>Ú R</v>
      </c>
      <c r="N26" s="17"/>
      <c r="O26" s="73" t="s">
        <v>75</v>
      </c>
    </row>
    <row r="27" spans="1:15" ht="19.5" customHeight="1" thickBot="1">
      <c r="A27" s="19">
        <v>20</v>
      </c>
      <c r="B27" s="60" t="s">
        <v>76</v>
      </c>
      <c r="C27" s="57" t="s">
        <v>77</v>
      </c>
      <c r="D27" s="22">
        <v>6</v>
      </c>
      <c r="E27" s="23">
        <v>6</v>
      </c>
      <c r="F27" s="23">
        <v>0</v>
      </c>
      <c r="G27" s="50">
        <v>8</v>
      </c>
      <c r="H27" s="41">
        <f t="shared" si="0"/>
        <v>20</v>
      </c>
      <c r="I27" s="22">
        <v>20</v>
      </c>
      <c r="J27" s="23">
        <v>11</v>
      </c>
      <c r="K27" s="20">
        <f t="shared" si="1"/>
        <v>31</v>
      </c>
      <c r="L27" s="44">
        <f t="shared" si="2"/>
        <v>51</v>
      </c>
      <c r="M27" s="46" t="str">
        <f t="shared" si="3"/>
        <v>Ú R</v>
      </c>
      <c r="N27" s="17" t="s">
        <v>16</v>
      </c>
      <c r="O27" s="74" t="s">
        <v>78</v>
      </c>
    </row>
    <row r="28" spans="1:15" ht="19.5" customHeight="1">
      <c r="A28" s="10"/>
      <c r="B28" s="10"/>
      <c r="C28" s="31" t="s">
        <v>6</v>
      </c>
      <c r="D28" s="32">
        <f aca="true" t="shared" si="4" ref="D28:L28">AVERAGE(D8:D27)</f>
        <v>8.1</v>
      </c>
      <c r="E28" s="32">
        <f t="shared" si="4"/>
        <v>7.75</v>
      </c>
      <c r="F28" s="32">
        <f t="shared" si="4"/>
        <v>6.425</v>
      </c>
      <c r="G28" s="32">
        <f t="shared" si="4"/>
        <v>9.4</v>
      </c>
      <c r="H28" s="33">
        <f t="shared" si="4"/>
        <v>31.675</v>
      </c>
      <c r="I28" s="32">
        <f t="shared" si="4"/>
        <v>19.15</v>
      </c>
      <c r="J28" s="32">
        <f t="shared" si="4"/>
        <v>10.225</v>
      </c>
      <c r="K28" s="32">
        <f t="shared" si="4"/>
        <v>29.375</v>
      </c>
      <c r="L28" s="34">
        <f t="shared" si="4"/>
        <v>61.05</v>
      </c>
      <c r="M28" s="18"/>
      <c r="N28" s="18"/>
      <c r="O28" s="10"/>
    </row>
    <row r="29" spans="3:14" ht="19.5" customHeight="1" thickBot="1">
      <c r="C29" s="35" t="s">
        <v>7</v>
      </c>
      <c r="D29" s="36">
        <f aca="true" t="shared" si="5" ref="D29:L29">D28*100/D7</f>
        <v>67.5</v>
      </c>
      <c r="E29" s="36">
        <f t="shared" si="5"/>
        <v>48.4375</v>
      </c>
      <c r="F29" s="36">
        <f t="shared" si="5"/>
        <v>40.15625</v>
      </c>
      <c r="G29" s="36">
        <f t="shared" si="5"/>
        <v>58.75</v>
      </c>
      <c r="H29" s="37">
        <f t="shared" si="5"/>
        <v>52.791666666666664</v>
      </c>
      <c r="I29" s="36">
        <f t="shared" si="5"/>
        <v>95.74999999999999</v>
      </c>
      <c r="J29" s="36">
        <f t="shared" si="5"/>
        <v>51.125</v>
      </c>
      <c r="K29" s="36">
        <f t="shared" si="5"/>
        <v>73.4375</v>
      </c>
      <c r="L29" s="38">
        <f t="shared" si="5"/>
        <v>61.05</v>
      </c>
      <c r="M29" s="2"/>
      <c r="N29" s="2"/>
    </row>
    <row r="30" spans="3:14" ht="19.5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2"/>
      <c r="N30" s="2"/>
    </row>
    <row r="31" spans="11:15" ht="19.5" customHeight="1">
      <c r="K31" s="2"/>
      <c r="L31" s="2"/>
      <c r="M31" s="2"/>
      <c r="N31" s="2"/>
      <c r="O31" s="2"/>
    </row>
    <row r="32" spans="1:15" ht="19.5" customHeight="1">
      <c r="A32" s="2"/>
      <c r="B32" s="2"/>
      <c r="C32" s="6"/>
      <c r="K32" s="75" t="s">
        <v>79</v>
      </c>
      <c r="L32" s="76"/>
      <c r="M32" s="76"/>
      <c r="N32" s="76"/>
      <c r="O32" s="76"/>
    </row>
    <row r="33" spans="1:15" ht="19.5" customHeight="1">
      <c r="A33" s="2"/>
      <c r="B33" s="2"/>
      <c r="C33" s="2"/>
      <c r="O33" s="2"/>
    </row>
    <row r="34" spans="1:14" ht="19.5" customHeight="1">
      <c r="A34" s="2"/>
      <c r="B34" s="2"/>
      <c r="M34" s="4"/>
      <c r="N34" s="2"/>
    </row>
    <row r="35" spans="1:3" ht="19.5" customHeight="1">
      <c r="A35" s="2"/>
      <c r="B35" s="2"/>
      <c r="C35" s="2"/>
    </row>
    <row r="37" ht="12.75">
      <c r="B37" s="3"/>
    </row>
  </sheetData>
  <sheetProtection/>
  <mergeCells count="10">
    <mergeCell ref="K32:O32"/>
    <mergeCell ref="C5:C7"/>
    <mergeCell ref="B5:B7"/>
    <mergeCell ref="A5:A7"/>
    <mergeCell ref="A1:O1"/>
    <mergeCell ref="A2:O2"/>
    <mergeCell ref="A3:O3"/>
    <mergeCell ref="M5:M6"/>
    <mergeCell ref="I5:J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Riaditel</cp:lastModifiedBy>
  <cp:lastPrinted>2011-03-31T15:10:31Z</cp:lastPrinted>
  <dcterms:created xsi:type="dcterms:W3CDTF">2007-01-22T20:18:35Z</dcterms:created>
  <dcterms:modified xsi:type="dcterms:W3CDTF">2016-03-14T07:15:22Z</dcterms:modified>
  <cp:category/>
  <cp:version/>
  <cp:contentType/>
  <cp:contentStatus/>
</cp:coreProperties>
</file>