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9440" windowHeight="9945" activeTab="0"/>
  </bookViews>
  <sheets>
    <sheet name="Teoreticko-prakticá časť." sheetId="1" r:id="rId1"/>
    <sheet name="Projektová časť" sheetId="2" r:id="rId2"/>
    <sheet name="Hárok3" sheetId="3" r:id="rId3"/>
  </sheets>
  <definedNames>
    <definedName name="_xlnm._FilterDatabase" localSheetId="1" hidden="1">'Projektová časť'!$B$5:$L$10</definedName>
    <definedName name="_xlnm._FilterDatabase" localSheetId="0" hidden="1">'Teoreticko-prakticá časť.'!$B$3:$I$29</definedName>
  </definedNames>
  <calcPr fullCalcOnLoad="1"/>
</workbook>
</file>

<file path=xl/sharedStrings.xml><?xml version="1.0" encoding="utf-8"?>
<sst xmlns="http://schemas.openxmlformats.org/spreadsheetml/2006/main" count="86" uniqueCount="70">
  <si>
    <t>Meno</t>
  </si>
  <si>
    <t>Škola</t>
  </si>
  <si>
    <t>Teoretická časť</t>
  </si>
  <si>
    <t>Body spolu</t>
  </si>
  <si>
    <t>Poradie</t>
  </si>
  <si>
    <t>ZŠ Šafárika, Prievidza</t>
  </si>
  <si>
    <t>ZŠ Malonecpalská, Prievidza</t>
  </si>
  <si>
    <t>ZŠ Energetikov, Prievidza</t>
  </si>
  <si>
    <t>ZŠ Lehota pod Vtáčnikom</t>
  </si>
  <si>
    <t>ZŠ a MŠ Bojnice</t>
  </si>
  <si>
    <t xml:space="preserve">Meno </t>
  </si>
  <si>
    <t>Hodnotenie</t>
  </si>
  <si>
    <t>Správa</t>
  </si>
  <si>
    <t>Poster</t>
  </si>
  <si>
    <t>Komentár</t>
  </si>
  <si>
    <t>Projekt</t>
  </si>
  <si>
    <t>Spolu</t>
  </si>
  <si>
    <t>Percentá</t>
  </si>
  <si>
    <t>Por. čís.</t>
  </si>
  <si>
    <t>Názov projektu</t>
  </si>
  <si>
    <t>Body</t>
  </si>
  <si>
    <t>ZŠ Rastislavova, Prievidza</t>
  </si>
  <si>
    <t>Šebest Natanael</t>
  </si>
  <si>
    <t xml:space="preserve">Prakticá časť </t>
  </si>
  <si>
    <t>ZŠ s MŠ Horná Ves</t>
  </si>
  <si>
    <t>ZŠ s MŠ Lazany</t>
  </si>
  <si>
    <t>ZŠ s MŠ Bystričany</t>
  </si>
  <si>
    <t>ZŠ s MŠ Nedožery-Brezany</t>
  </si>
  <si>
    <t>NR - neúspešný riešiteľ, UR - úspešný riešiteľ má viac ako 50%</t>
  </si>
  <si>
    <t>Kopál Andrej</t>
  </si>
  <si>
    <t>ZŠ s MŠ Dobšinského, Prievidza</t>
  </si>
  <si>
    <t>Studený Patrik</t>
  </si>
  <si>
    <t>Kytková Veronika</t>
  </si>
  <si>
    <t>Vrbovský Adam</t>
  </si>
  <si>
    <t>Michalovičová Eliška</t>
  </si>
  <si>
    <t>Vidová Veronika</t>
  </si>
  <si>
    <t>ZŠ Zemianske Kostolany</t>
  </si>
  <si>
    <t>Rolinec Adrián</t>
  </si>
  <si>
    <t>ZŠ S. Chalúpku, Prievidza</t>
  </si>
  <si>
    <t>ZŠ Mierové námestie, Handlová</t>
  </si>
  <si>
    <t>Vyhodnotenie obvodného kola biologickej olympiády kategória D šk. rok 2018/2019</t>
  </si>
  <si>
    <t>Plšeková Mia Laura</t>
  </si>
  <si>
    <t>Petráš Martin</t>
  </si>
  <si>
    <t>Martvoň Jozef</t>
  </si>
  <si>
    <t>Kuzma Pavol</t>
  </si>
  <si>
    <t>Cvopová Alexandra</t>
  </si>
  <si>
    <t>Pusztaiová Lucia</t>
  </si>
  <si>
    <t>Súkeníková Simona</t>
  </si>
  <si>
    <t>Fabián Adam</t>
  </si>
  <si>
    <t>Sánchez Filip</t>
  </si>
  <si>
    <t>Chovan Miroslav</t>
  </si>
  <si>
    <t>Fuleková Timea</t>
  </si>
  <si>
    <t>Píš Matúš</t>
  </si>
  <si>
    <t>Hraňová Paulína</t>
  </si>
  <si>
    <t>ZŠ Školská, Handlová</t>
  </si>
  <si>
    <t>Nieburová Nikola</t>
  </si>
  <si>
    <t>Puváková Ema</t>
  </si>
  <si>
    <t>Vyhodnotenie projektovej časti biologickej olympiády kat. D šk. rok 2018/2019</t>
  </si>
  <si>
    <t>Vicianová Paulína</t>
  </si>
  <si>
    <t>Inzulín - hormón potrebný k životu</t>
  </si>
  <si>
    <t>Stredák Michal</t>
  </si>
  <si>
    <t>Chov jašterov v zajatí</t>
  </si>
  <si>
    <t>Kechanová Zuzana</t>
  </si>
  <si>
    <t>Myš ako domáci miláčik</t>
  </si>
  <si>
    <t>Kučerová Nina</t>
  </si>
  <si>
    <t>Vplyv soli a ťažkých kovov na klíčenie rastlín</t>
  </si>
  <si>
    <t>1.</t>
  </si>
  <si>
    <t>2.</t>
  </si>
  <si>
    <t>3.</t>
  </si>
  <si>
    <t>4.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</si>
</sst>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41" fillId="0" borderId="0" xfId="0" applyFont="1" applyAlignment="1">
      <alignment/>
    </xf>
    <xf numFmtId="164" fontId="41" fillId="0" borderId="0" xfId="0" applyNumberFormat="1" applyFont="1" applyBorder="1" applyAlignment="1">
      <alignment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/>
    </xf>
    <xf numFmtId="164" fontId="4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42" fillId="0" borderId="10" xfId="0" applyFont="1" applyBorder="1" applyAlignment="1">
      <alignment wrapText="1"/>
    </xf>
    <xf numFmtId="0" fontId="43" fillId="6" borderId="10" xfId="0" applyFont="1" applyFill="1" applyBorder="1" applyAlignment="1">
      <alignment vertical="center" wrapText="1"/>
    </xf>
    <xf numFmtId="0" fontId="42" fillId="33" borderId="10" xfId="0" applyFont="1" applyFill="1" applyBorder="1" applyAlignment="1">
      <alignment horizontal="center"/>
    </xf>
    <xf numFmtId="0" fontId="42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42" fillId="33" borderId="10" xfId="0" applyFont="1" applyFill="1" applyBorder="1" applyAlignment="1">
      <alignment wrapText="1"/>
    </xf>
    <xf numFmtId="0" fontId="44" fillId="0" borderId="10" xfId="0" applyFont="1" applyBorder="1" applyAlignment="1">
      <alignment horizontal="center"/>
    </xf>
    <xf numFmtId="10" fontId="42" fillId="0" borderId="10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/>
    </xf>
    <xf numFmtId="0" fontId="41" fillId="0" borderId="10" xfId="0" applyFont="1" applyBorder="1" applyAlignment="1">
      <alignment wrapText="1"/>
    </xf>
    <xf numFmtId="0" fontId="41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horizontal="left" vertical="center" wrapText="1"/>
    </xf>
    <xf numFmtId="0" fontId="42" fillId="33" borderId="0" xfId="0" applyFont="1" applyFill="1" applyBorder="1" applyAlignment="1">
      <alignment horizontal="center"/>
    </xf>
    <xf numFmtId="0" fontId="42" fillId="33" borderId="0" xfId="0" applyFont="1" applyFill="1" applyBorder="1" applyAlignment="1">
      <alignment/>
    </xf>
    <xf numFmtId="0" fontId="42" fillId="0" borderId="0" xfId="0" applyFont="1" applyBorder="1" applyAlignment="1">
      <alignment/>
    </xf>
    <xf numFmtId="164" fontId="42" fillId="0" borderId="0" xfId="0" applyNumberFormat="1" applyFont="1" applyBorder="1" applyAlignment="1">
      <alignment/>
    </xf>
    <xf numFmtId="0" fontId="45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/>
    </xf>
    <xf numFmtId="0" fontId="41" fillId="0" borderId="0" xfId="0" applyFont="1" applyBorder="1" applyAlignment="1">
      <alignment wrapText="1"/>
    </xf>
    <xf numFmtId="0" fontId="41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/>
    </xf>
    <xf numFmtId="10" fontId="42" fillId="0" borderId="0" xfId="0" applyNumberFormat="1" applyFont="1" applyBorder="1" applyAlignment="1">
      <alignment horizontal="center" vertical="center"/>
    </xf>
    <xf numFmtId="0" fontId="41" fillId="0" borderId="0" xfId="0" applyFont="1" applyBorder="1" applyAlignment="1">
      <alignment vertical="center" wrapText="1"/>
    </xf>
    <xf numFmtId="0" fontId="4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2" fillId="34" borderId="10" xfId="0" applyFont="1" applyFill="1" applyBorder="1" applyAlignment="1">
      <alignment/>
    </xf>
    <xf numFmtId="164" fontId="42" fillId="34" borderId="10" xfId="0" applyNumberFormat="1" applyFont="1" applyFill="1" applyBorder="1" applyAlignment="1">
      <alignment/>
    </xf>
    <xf numFmtId="0" fontId="42" fillId="34" borderId="10" xfId="0" applyFont="1" applyFill="1" applyBorder="1" applyAlignment="1">
      <alignment vertical="center" wrapText="1"/>
    </xf>
    <xf numFmtId="0" fontId="42" fillId="34" borderId="10" xfId="0" applyFont="1" applyFill="1" applyBorder="1" applyAlignment="1">
      <alignment horizontal="left" vertical="center" wrapText="1"/>
    </xf>
    <xf numFmtId="0" fontId="42" fillId="34" borderId="10" xfId="0" applyFont="1" applyFill="1" applyBorder="1" applyAlignment="1">
      <alignment horizontal="center" vertical="center"/>
    </xf>
    <xf numFmtId="0" fontId="41" fillId="34" borderId="0" xfId="0" applyFont="1" applyFill="1" applyAlignment="1">
      <alignment horizontal="center" vertical="center"/>
    </xf>
    <xf numFmtId="10" fontId="42" fillId="34" borderId="10" xfId="0" applyNumberFormat="1" applyFont="1" applyFill="1" applyBorder="1" applyAlignment="1">
      <alignment horizontal="center" vertical="center"/>
    </xf>
    <xf numFmtId="0" fontId="41" fillId="34" borderId="10" xfId="0" applyFont="1" applyFill="1" applyBorder="1" applyAlignment="1">
      <alignment horizontal="center" vertical="center"/>
    </xf>
    <xf numFmtId="0" fontId="41" fillId="34" borderId="10" xfId="0" applyFont="1" applyFill="1" applyBorder="1" applyAlignment="1">
      <alignment horizontal="center"/>
    </xf>
    <xf numFmtId="0" fontId="41" fillId="34" borderId="10" xfId="0" applyFont="1" applyFill="1" applyBorder="1" applyAlignment="1">
      <alignment vertical="center" wrapText="1"/>
    </xf>
    <xf numFmtId="0" fontId="41" fillId="3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2" fillId="0" borderId="10" xfId="0" applyNumberFormat="1" applyFont="1" applyBorder="1" applyAlignment="1">
      <alignment horizontal="center"/>
    </xf>
    <xf numFmtId="0" fontId="42" fillId="0" borderId="10" xfId="0" applyFont="1" applyBorder="1" applyAlignment="1">
      <alignment horizont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I45"/>
  <sheetViews>
    <sheetView tabSelected="1" workbookViewId="0" topLeftCell="A1">
      <selection activeCell="L7" sqref="L7"/>
    </sheetView>
  </sheetViews>
  <sheetFormatPr defaultColWidth="9.140625" defaultRowHeight="15"/>
  <cols>
    <col min="1" max="1" width="4.421875" style="0" customWidth="1"/>
    <col min="2" max="2" width="6.8515625" style="0" customWidth="1"/>
    <col min="3" max="3" width="25.421875" style="0" customWidth="1"/>
    <col min="4" max="4" width="30.421875" style="0" customWidth="1"/>
    <col min="5" max="5" width="11.8515625" style="0" customWidth="1"/>
    <col min="6" max="7" width="14.140625" style="0" customWidth="1"/>
    <col min="8" max="8" width="12.8515625" style="0" customWidth="1"/>
    <col min="9" max="9" width="10.57421875" style="0" customWidth="1"/>
  </cols>
  <sheetData>
    <row r="1" spans="2:9" ht="20.25">
      <c r="B1" s="24" t="s">
        <v>40</v>
      </c>
      <c r="C1" s="24"/>
      <c r="D1" s="24"/>
      <c r="E1" s="24"/>
      <c r="F1" s="24"/>
      <c r="G1" s="24"/>
      <c r="H1" s="24"/>
      <c r="I1" s="24"/>
    </row>
    <row r="3" spans="2:9" ht="46.5" customHeight="1">
      <c r="B3" s="8" t="s">
        <v>18</v>
      </c>
      <c r="C3" s="8" t="s">
        <v>0</v>
      </c>
      <c r="D3" s="8" t="s">
        <v>1</v>
      </c>
      <c r="E3" s="8" t="s">
        <v>23</v>
      </c>
      <c r="F3" s="8" t="s">
        <v>2</v>
      </c>
      <c r="G3" s="8" t="s">
        <v>3</v>
      </c>
      <c r="H3" s="8" t="s">
        <v>17</v>
      </c>
      <c r="I3" s="8" t="s">
        <v>4</v>
      </c>
    </row>
    <row r="4" spans="2:9" ht="22.5" customHeight="1">
      <c r="B4" s="42"/>
      <c r="C4" s="43" t="s">
        <v>44</v>
      </c>
      <c r="D4" s="43" t="s">
        <v>24</v>
      </c>
      <c r="E4" s="43">
        <v>15</v>
      </c>
      <c r="F4" s="43">
        <v>47.5</v>
      </c>
      <c r="G4" s="44">
        <f>E4+F4</f>
        <v>62.5</v>
      </c>
      <c r="H4" s="45">
        <f>G4/75</f>
        <v>0.8333333333333334</v>
      </c>
      <c r="I4" s="55">
        <v>1</v>
      </c>
    </row>
    <row r="5" spans="2:9" ht="22.5" customHeight="1">
      <c r="B5" s="42"/>
      <c r="C5" s="44" t="s">
        <v>35</v>
      </c>
      <c r="D5" s="44" t="s">
        <v>8</v>
      </c>
      <c r="E5" s="44">
        <v>14</v>
      </c>
      <c r="F5" s="44">
        <v>39.5</v>
      </c>
      <c r="G5" s="44">
        <f>E5+F5</f>
        <v>53.5</v>
      </c>
      <c r="H5" s="45">
        <f>G5/75</f>
        <v>0.7133333333333334</v>
      </c>
      <c r="I5" s="42">
        <v>2</v>
      </c>
    </row>
    <row r="6" spans="2:9" ht="22.5" customHeight="1">
      <c r="B6" s="42"/>
      <c r="C6" s="44" t="s">
        <v>46</v>
      </c>
      <c r="D6" s="44" t="s">
        <v>27</v>
      </c>
      <c r="E6" s="43">
        <v>18</v>
      </c>
      <c r="F6" s="43">
        <v>33.5</v>
      </c>
      <c r="G6" s="44">
        <f>E6+F6</f>
        <v>51.5</v>
      </c>
      <c r="H6" s="45">
        <f>G6/75</f>
        <v>0.6866666666666666</v>
      </c>
      <c r="I6" s="55">
        <v>3</v>
      </c>
    </row>
    <row r="7" spans="2:9" ht="22.5" customHeight="1">
      <c r="B7" s="42"/>
      <c r="C7" s="44" t="s">
        <v>56</v>
      </c>
      <c r="D7" s="44" t="s">
        <v>54</v>
      </c>
      <c r="E7" s="44">
        <v>13</v>
      </c>
      <c r="F7" s="44">
        <v>38.5</v>
      </c>
      <c r="G7" s="44">
        <f>E7+F7</f>
        <v>51.5</v>
      </c>
      <c r="H7" s="45">
        <f>G7/75</f>
        <v>0.6866666666666666</v>
      </c>
      <c r="I7" s="42">
        <v>3</v>
      </c>
    </row>
    <row r="8" spans="2:9" ht="22.5" customHeight="1">
      <c r="B8" s="9"/>
      <c r="C8" s="10" t="s">
        <v>22</v>
      </c>
      <c r="D8" s="10" t="s">
        <v>27</v>
      </c>
      <c r="E8" s="6">
        <v>15</v>
      </c>
      <c r="F8" s="6">
        <v>35.5</v>
      </c>
      <c r="G8" s="4">
        <f>E8+F8</f>
        <v>50.5</v>
      </c>
      <c r="H8" s="5">
        <f>G8/75</f>
        <v>0.6733333333333333</v>
      </c>
      <c r="I8" s="56">
        <v>5</v>
      </c>
    </row>
    <row r="9" spans="2:9" ht="22.5" customHeight="1">
      <c r="B9" s="9"/>
      <c r="C9" s="10" t="s">
        <v>31</v>
      </c>
      <c r="D9" s="10" t="s">
        <v>7</v>
      </c>
      <c r="E9" s="4">
        <v>14</v>
      </c>
      <c r="F9" s="4">
        <v>36</v>
      </c>
      <c r="G9" s="4">
        <f>E9+F9</f>
        <v>50</v>
      </c>
      <c r="H9" s="5">
        <f>G9/75</f>
        <v>0.6666666666666666</v>
      </c>
      <c r="I9" s="3">
        <v>6</v>
      </c>
    </row>
    <row r="10" spans="2:9" ht="22.5" customHeight="1">
      <c r="B10" s="9"/>
      <c r="C10" s="10" t="s">
        <v>33</v>
      </c>
      <c r="D10" s="10" t="s">
        <v>26</v>
      </c>
      <c r="E10" s="4">
        <v>18</v>
      </c>
      <c r="F10" s="4">
        <v>31.5</v>
      </c>
      <c r="G10" s="4">
        <f>E10+F10</f>
        <v>49.5</v>
      </c>
      <c r="H10" s="5">
        <f>G10/75</f>
        <v>0.66</v>
      </c>
      <c r="I10" s="9">
        <v>7</v>
      </c>
    </row>
    <row r="11" spans="2:9" ht="22.5" customHeight="1">
      <c r="B11" s="9"/>
      <c r="C11" s="10" t="s">
        <v>53</v>
      </c>
      <c r="D11" s="12" t="s">
        <v>9</v>
      </c>
      <c r="E11" s="6">
        <v>15</v>
      </c>
      <c r="F11" s="6">
        <v>33.5</v>
      </c>
      <c r="G11" s="4">
        <f>E11+F11</f>
        <v>48.5</v>
      </c>
      <c r="H11" s="5">
        <f>G11/75</f>
        <v>0.6466666666666666</v>
      </c>
      <c r="I11" s="56">
        <v>8</v>
      </c>
    </row>
    <row r="12" spans="2:9" ht="22.5" customHeight="1">
      <c r="B12" s="9"/>
      <c r="C12" s="10" t="s">
        <v>51</v>
      </c>
      <c r="D12" s="10" t="s">
        <v>30</v>
      </c>
      <c r="E12" s="4">
        <v>16</v>
      </c>
      <c r="F12" s="4">
        <v>32</v>
      </c>
      <c r="G12" s="4">
        <f>E12+F12</f>
        <v>48</v>
      </c>
      <c r="H12" s="5">
        <f>G12/75</f>
        <v>0.64</v>
      </c>
      <c r="I12" s="9">
        <v>9</v>
      </c>
    </row>
    <row r="13" spans="2:9" ht="22.5" customHeight="1">
      <c r="B13" s="9"/>
      <c r="C13" s="10" t="s">
        <v>42</v>
      </c>
      <c r="D13" s="10" t="s">
        <v>6</v>
      </c>
      <c r="E13" s="10">
        <v>12</v>
      </c>
      <c r="F13" s="10">
        <v>35.5</v>
      </c>
      <c r="G13" s="10">
        <f>E13+F13</f>
        <v>47.5</v>
      </c>
      <c r="H13" s="5">
        <f>G13/75</f>
        <v>0.6333333333333333</v>
      </c>
      <c r="I13" s="9">
        <v>10</v>
      </c>
    </row>
    <row r="14" spans="2:9" ht="22.5" customHeight="1">
      <c r="B14" s="9"/>
      <c r="C14" s="11" t="s">
        <v>43</v>
      </c>
      <c r="D14" s="11" t="s">
        <v>24</v>
      </c>
      <c r="E14" s="4">
        <v>12</v>
      </c>
      <c r="F14" s="4">
        <v>34</v>
      </c>
      <c r="G14" s="4">
        <f>E14+F14</f>
        <v>46</v>
      </c>
      <c r="H14" s="5">
        <f>G14/75</f>
        <v>0.6133333333333333</v>
      </c>
      <c r="I14" s="3">
        <v>11</v>
      </c>
    </row>
    <row r="15" spans="2:9" ht="22.5" customHeight="1">
      <c r="B15" s="9"/>
      <c r="C15" s="10" t="s">
        <v>55</v>
      </c>
      <c r="D15" s="10" t="s">
        <v>54</v>
      </c>
      <c r="E15" s="4">
        <v>10</v>
      </c>
      <c r="F15" s="4">
        <v>36</v>
      </c>
      <c r="G15" s="4">
        <f>E15+F15</f>
        <v>46</v>
      </c>
      <c r="H15" s="5">
        <f>G15/75</f>
        <v>0.6133333333333333</v>
      </c>
      <c r="I15" s="9">
        <v>11</v>
      </c>
    </row>
    <row r="16" spans="2:9" ht="22.5" customHeight="1">
      <c r="B16" s="9"/>
      <c r="C16" s="10" t="s">
        <v>29</v>
      </c>
      <c r="D16" s="10" t="s">
        <v>5</v>
      </c>
      <c r="E16" s="4">
        <v>12</v>
      </c>
      <c r="F16" s="4">
        <v>33.5</v>
      </c>
      <c r="G16" s="4">
        <f>E16+F16</f>
        <v>45.5</v>
      </c>
      <c r="H16" s="5">
        <f>G16/75</f>
        <v>0.6066666666666667</v>
      </c>
      <c r="I16" s="3">
        <v>13</v>
      </c>
    </row>
    <row r="17" spans="2:9" ht="22.5" customHeight="1">
      <c r="B17" s="9"/>
      <c r="C17" s="10" t="s">
        <v>52</v>
      </c>
      <c r="D17" s="10" t="s">
        <v>38</v>
      </c>
      <c r="E17" s="7">
        <v>11</v>
      </c>
      <c r="F17" s="7">
        <v>34</v>
      </c>
      <c r="G17" s="4">
        <f>E17+F17</f>
        <v>45</v>
      </c>
      <c r="H17" s="5">
        <f>G17/75</f>
        <v>0.6</v>
      </c>
      <c r="I17" s="9">
        <v>14</v>
      </c>
    </row>
    <row r="18" spans="2:9" ht="22.5" customHeight="1">
      <c r="B18" s="9"/>
      <c r="C18" s="12" t="s">
        <v>48</v>
      </c>
      <c r="D18" s="12" t="s">
        <v>21</v>
      </c>
      <c r="E18" s="4">
        <v>12</v>
      </c>
      <c r="F18" s="4">
        <v>32</v>
      </c>
      <c r="G18" s="4">
        <f>E18+F18</f>
        <v>44</v>
      </c>
      <c r="H18" s="5">
        <f>G18/75</f>
        <v>0.5866666666666667</v>
      </c>
      <c r="I18" s="3">
        <v>15</v>
      </c>
    </row>
    <row r="19" spans="2:9" ht="22.5" customHeight="1">
      <c r="B19" s="9"/>
      <c r="C19" s="10" t="s">
        <v>47</v>
      </c>
      <c r="D19" s="11" t="s">
        <v>36</v>
      </c>
      <c r="E19" s="4">
        <v>15</v>
      </c>
      <c r="F19" s="4">
        <v>28.5</v>
      </c>
      <c r="G19" s="4">
        <f>E19+F19</f>
        <v>43.5</v>
      </c>
      <c r="H19" s="5">
        <f>G19/75</f>
        <v>0.58</v>
      </c>
      <c r="I19" s="3">
        <v>16</v>
      </c>
    </row>
    <row r="20" spans="2:9" ht="22.5" customHeight="1">
      <c r="B20" s="9"/>
      <c r="C20" s="10" t="s">
        <v>45</v>
      </c>
      <c r="D20" s="10" t="s">
        <v>5</v>
      </c>
      <c r="E20" s="4">
        <v>14</v>
      </c>
      <c r="F20" s="4">
        <v>29</v>
      </c>
      <c r="G20" s="4">
        <f>E20+F20</f>
        <v>43</v>
      </c>
      <c r="H20" s="5">
        <f>G20/75</f>
        <v>0.5733333333333334</v>
      </c>
      <c r="I20" s="9">
        <v>17</v>
      </c>
    </row>
    <row r="21" spans="2:9" ht="22.5" customHeight="1">
      <c r="B21" s="9"/>
      <c r="C21" s="11" t="s">
        <v>37</v>
      </c>
      <c r="D21" s="11" t="s">
        <v>36</v>
      </c>
      <c r="E21" s="4">
        <v>12</v>
      </c>
      <c r="F21" s="4">
        <v>30.5</v>
      </c>
      <c r="G21" s="4">
        <f>E21+F21</f>
        <v>42.5</v>
      </c>
      <c r="H21" s="5">
        <f>G21/75</f>
        <v>0.5666666666666667</v>
      </c>
      <c r="I21" s="3">
        <v>18</v>
      </c>
    </row>
    <row r="22" spans="2:9" ht="18.75" customHeight="1">
      <c r="B22" s="9"/>
      <c r="C22" s="10" t="s">
        <v>49</v>
      </c>
      <c r="D22" s="10" t="s">
        <v>21</v>
      </c>
      <c r="E22" s="4">
        <v>10</v>
      </c>
      <c r="F22" s="4">
        <v>32.5</v>
      </c>
      <c r="G22" s="4">
        <f>E22+F22</f>
        <v>42.5</v>
      </c>
      <c r="H22" s="5">
        <f>G22/75</f>
        <v>0.5666666666666667</v>
      </c>
      <c r="I22" s="9">
        <v>18</v>
      </c>
    </row>
    <row r="23" spans="2:9" ht="22.5" customHeight="1">
      <c r="B23" s="9"/>
      <c r="C23" s="10" t="s">
        <v>32</v>
      </c>
      <c r="D23" s="10" t="s">
        <v>26</v>
      </c>
      <c r="E23" s="4">
        <v>12</v>
      </c>
      <c r="F23" s="4">
        <v>30</v>
      </c>
      <c r="G23" s="4">
        <f>E23+F23</f>
        <v>42</v>
      </c>
      <c r="H23" s="5">
        <f>G23/75</f>
        <v>0.56</v>
      </c>
      <c r="I23" s="57">
        <v>20</v>
      </c>
    </row>
    <row r="24" spans="2:9" ht="22.5" customHeight="1">
      <c r="B24" s="9"/>
      <c r="C24" s="10" t="s">
        <v>34</v>
      </c>
      <c r="D24" s="10" t="s">
        <v>8</v>
      </c>
      <c r="E24" s="4">
        <v>15</v>
      </c>
      <c r="F24" s="4">
        <v>26</v>
      </c>
      <c r="G24" s="4">
        <f>E24+F24</f>
        <v>41</v>
      </c>
      <c r="H24" s="5">
        <f>G24/75</f>
        <v>0.5466666666666666</v>
      </c>
      <c r="I24" s="3">
        <v>21</v>
      </c>
    </row>
    <row r="25" spans="2:9" ht="22.5" customHeight="1">
      <c r="B25" s="9"/>
      <c r="C25" s="10" t="s">
        <v>41</v>
      </c>
      <c r="D25" s="10" t="s">
        <v>6</v>
      </c>
      <c r="E25" s="4">
        <v>11</v>
      </c>
      <c r="F25" s="4">
        <v>30</v>
      </c>
      <c r="G25" s="4">
        <f>E25+F25</f>
        <v>41</v>
      </c>
      <c r="H25" s="5">
        <f>G25/75</f>
        <v>0.5466666666666666</v>
      </c>
      <c r="I25" s="3">
        <v>21</v>
      </c>
    </row>
    <row r="26" spans="2:9" ht="22.5" customHeight="1">
      <c r="B26" s="9"/>
      <c r="C26" s="11" t="s">
        <v>50</v>
      </c>
      <c r="D26" s="10" t="s">
        <v>30</v>
      </c>
      <c r="E26" s="7">
        <v>12</v>
      </c>
      <c r="F26" s="7">
        <v>25.5</v>
      </c>
      <c r="G26" s="4">
        <f>E26+F26</f>
        <v>37.5</v>
      </c>
      <c r="H26" s="5">
        <f>G26/75</f>
        <v>0.5</v>
      </c>
      <c r="I26" s="58">
        <v>23</v>
      </c>
    </row>
    <row r="27" spans="2:9" ht="22.5" customHeight="1">
      <c r="B27" s="20"/>
      <c r="C27" s="21"/>
      <c r="D27" s="21"/>
      <c r="E27" s="22"/>
      <c r="F27" s="22"/>
      <c r="G27" s="22"/>
      <c r="H27" s="23"/>
      <c r="I27" s="21"/>
    </row>
    <row r="28" spans="2:9" ht="22.5" customHeight="1">
      <c r="B28" s="20"/>
      <c r="C28" s="21"/>
      <c r="D28" s="21"/>
      <c r="E28" s="22"/>
      <c r="F28" s="22"/>
      <c r="G28" s="22"/>
      <c r="H28" s="23"/>
      <c r="I28" s="21"/>
    </row>
    <row r="29" spans="2:9" ht="22.5" customHeight="1">
      <c r="B29" s="20"/>
      <c r="C29" s="21"/>
      <c r="D29" s="21"/>
      <c r="E29" s="22"/>
      <c r="F29" s="22"/>
      <c r="G29" s="22"/>
      <c r="H29" s="23"/>
      <c r="I29" s="21"/>
    </row>
    <row r="30" spans="2:9" ht="15.75">
      <c r="B30" s="1"/>
      <c r="C30" s="1"/>
      <c r="D30" s="1"/>
      <c r="E30" s="1"/>
      <c r="F30" s="1"/>
      <c r="G30" s="1"/>
      <c r="H30" s="2"/>
      <c r="I30" s="1"/>
    </row>
    <row r="31" spans="2:9" ht="15.75">
      <c r="B31" s="1"/>
      <c r="C31" s="1" t="s">
        <v>28</v>
      </c>
      <c r="D31" s="1"/>
      <c r="E31" s="1"/>
      <c r="F31" s="1"/>
      <c r="G31" s="1"/>
      <c r="H31" s="2"/>
      <c r="I31" s="1"/>
    </row>
    <row r="32" spans="2:9" ht="15.75">
      <c r="B32" s="1"/>
      <c r="C32" s="1"/>
      <c r="D32" s="1"/>
      <c r="E32" s="1"/>
      <c r="F32" s="1"/>
      <c r="G32" s="1"/>
      <c r="H32" s="2"/>
      <c r="I32" s="1"/>
    </row>
    <row r="33" spans="2:9" ht="15.75">
      <c r="B33" s="1"/>
      <c r="C33" s="1"/>
      <c r="D33" s="1"/>
      <c r="E33" s="1"/>
      <c r="F33" s="1"/>
      <c r="G33" s="1"/>
      <c r="H33" s="2"/>
      <c r="I33" s="1"/>
    </row>
    <row r="34" ht="15.75">
      <c r="H34" s="2"/>
    </row>
    <row r="35" ht="15.75">
      <c r="H35" s="2"/>
    </row>
    <row r="36" ht="15.75">
      <c r="H36" s="2"/>
    </row>
    <row r="37" ht="15.75">
      <c r="H37" s="2"/>
    </row>
    <row r="38" ht="15.75">
      <c r="H38" s="2"/>
    </row>
    <row r="39" ht="15.75">
      <c r="H39" s="2"/>
    </row>
    <row r="40" ht="15.75">
      <c r="H40" s="2"/>
    </row>
    <row r="41" ht="15.75">
      <c r="H41" s="2"/>
    </row>
    <row r="42" ht="15.75">
      <c r="H42" s="2"/>
    </row>
    <row r="43" ht="15.75">
      <c r="H43" s="2"/>
    </row>
    <row r="44" ht="15.75">
      <c r="H44" s="2"/>
    </row>
    <row r="45" ht="15.75">
      <c r="H45" s="2"/>
    </row>
  </sheetData>
  <sheetProtection/>
  <autoFilter ref="B3:I29">
    <sortState ref="B4:I45">
      <sortCondition descending="1" sortBy="value" ref="H4:H45"/>
    </sortState>
  </autoFilter>
  <mergeCells count="1">
    <mergeCell ref="B1:I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L10"/>
  <sheetViews>
    <sheetView zoomScalePageLayoutView="0" workbookViewId="0" topLeftCell="A13">
      <selection activeCell="H10" sqref="H10"/>
    </sheetView>
  </sheetViews>
  <sheetFormatPr defaultColWidth="9.140625" defaultRowHeight="15"/>
  <cols>
    <col min="2" max="2" width="4.8515625" style="0" customWidth="1"/>
    <col min="3" max="3" width="14.140625" style="0" customWidth="1"/>
    <col min="4" max="5" width="30.140625" style="0" customWidth="1"/>
    <col min="8" max="8" width="10.140625" style="0" customWidth="1"/>
  </cols>
  <sheetData>
    <row r="1" spans="3:12" ht="18.75">
      <c r="C1" s="25" t="s">
        <v>57</v>
      </c>
      <c r="D1" s="25"/>
      <c r="E1" s="25"/>
      <c r="F1" s="25"/>
      <c r="G1" s="25"/>
      <c r="H1" s="25"/>
      <c r="I1" s="25"/>
      <c r="J1" s="25"/>
      <c r="K1" s="25"/>
      <c r="L1" s="25"/>
    </row>
    <row r="3" spans="2:12" ht="15.75">
      <c r="B3" s="31" t="s">
        <v>18</v>
      </c>
      <c r="C3" s="33" t="s">
        <v>10</v>
      </c>
      <c r="D3" s="33" t="s">
        <v>1</v>
      </c>
      <c r="E3" s="34" t="s">
        <v>19</v>
      </c>
      <c r="F3" s="28" t="s">
        <v>11</v>
      </c>
      <c r="G3" s="29"/>
      <c r="H3" s="29"/>
      <c r="I3" s="30"/>
      <c r="J3" s="26" t="s">
        <v>16</v>
      </c>
      <c r="K3" s="27"/>
      <c r="L3" s="34" t="s">
        <v>4</v>
      </c>
    </row>
    <row r="4" spans="2:12" ht="15.75">
      <c r="B4" s="32"/>
      <c r="C4" s="33"/>
      <c r="D4" s="33"/>
      <c r="E4" s="35"/>
      <c r="F4" s="13" t="s">
        <v>12</v>
      </c>
      <c r="G4" s="13" t="s">
        <v>13</v>
      </c>
      <c r="H4" s="13" t="s">
        <v>14</v>
      </c>
      <c r="I4" s="13" t="s">
        <v>15</v>
      </c>
      <c r="J4" s="13" t="s">
        <v>20</v>
      </c>
      <c r="K4" s="13" t="s">
        <v>17</v>
      </c>
      <c r="L4" s="35"/>
    </row>
    <row r="5" spans="2:12" ht="31.5">
      <c r="B5" s="42"/>
      <c r="C5" s="46" t="s">
        <v>58</v>
      </c>
      <c r="D5" s="47" t="s">
        <v>39</v>
      </c>
      <c r="E5" s="46" t="s">
        <v>59</v>
      </c>
      <c r="F5" s="48">
        <v>4.5</v>
      </c>
      <c r="G5" s="48">
        <v>4</v>
      </c>
      <c r="H5" s="48">
        <v>19</v>
      </c>
      <c r="I5" s="48">
        <v>29</v>
      </c>
      <c r="J5" s="49">
        <f>SUM(F5:I5)</f>
        <v>56.5</v>
      </c>
      <c r="K5" s="50">
        <f>J5/60</f>
        <v>0.9416666666666667</v>
      </c>
      <c r="L5" s="48" t="s">
        <v>66</v>
      </c>
    </row>
    <row r="6" spans="2:12" ht="31.5">
      <c r="B6" s="42"/>
      <c r="C6" s="46" t="s">
        <v>62</v>
      </c>
      <c r="D6" s="47" t="s">
        <v>39</v>
      </c>
      <c r="E6" s="46" t="s">
        <v>63</v>
      </c>
      <c r="F6" s="48">
        <v>4.5</v>
      </c>
      <c r="G6" s="48">
        <v>5</v>
      </c>
      <c r="H6" s="48">
        <v>19</v>
      </c>
      <c r="I6" s="48">
        <v>27</v>
      </c>
      <c r="J6" s="51">
        <f>SUM(F6:I6)</f>
        <v>55.5</v>
      </c>
      <c r="K6" s="50">
        <f>J6/60</f>
        <v>0.925</v>
      </c>
      <c r="L6" s="48" t="s">
        <v>67</v>
      </c>
    </row>
    <row r="7" spans="2:12" ht="33.75" customHeight="1">
      <c r="B7" s="52"/>
      <c r="C7" s="53" t="s">
        <v>64</v>
      </c>
      <c r="D7" s="54" t="s">
        <v>25</v>
      </c>
      <c r="E7" s="53" t="s">
        <v>65</v>
      </c>
      <c r="F7" s="51">
        <v>5</v>
      </c>
      <c r="G7" s="51">
        <v>4.5</v>
      </c>
      <c r="H7" s="51">
        <v>18</v>
      </c>
      <c r="I7" s="51">
        <v>27</v>
      </c>
      <c r="J7" s="51">
        <f>SUM(F7:I7)</f>
        <v>54.5</v>
      </c>
      <c r="K7" s="50">
        <f>J7/60</f>
        <v>0.9083333333333333</v>
      </c>
      <c r="L7" s="51" t="s">
        <v>68</v>
      </c>
    </row>
    <row r="8" spans="2:12" ht="29.25" customHeight="1">
      <c r="B8" s="16"/>
      <c r="C8" s="17" t="s">
        <v>60</v>
      </c>
      <c r="D8" s="19" t="s">
        <v>25</v>
      </c>
      <c r="E8" s="18" t="s">
        <v>61</v>
      </c>
      <c r="F8" s="15">
        <v>4</v>
      </c>
      <c r="G8" s="15">
        <v>3.5</v>
      </c>
      <c r="H8" s="15">
        <v>16</v>
      </c>
      <c r="I8" s="15">
        <v>21</v>
      </c>
      <c r="J8" s="15">
        <f>SUM(F8:I8)</f>
        <v>44.5</v>
      </c>
      <c r="K8" s="14">
        <f>J8/60</f>
        <v>0.7416666666666667</v>
      </c>
      <c r="L8" s="15" t="s">
        <v>69</v>
      </c>
    </row>
    <row r="9" spans="2:12" ht="32.25" customHeight="1">
      <c r="B9" s="36"/>
      <c r="C9" s="37"/>
      <c r="D9" s="38"/>
      <c r="E9" s="37"/>
      <c r="F9" s="36"/>
      <c r="G9" s="36"/>
      <c r="H9" s="36"/>
      <c r="I9" s="36"/>
      <c r="J9" s="39"/>
      <c r="K9" s="40"/>
      <c r="L9" s="36"/>
    </row>
    <row r="10" spans="2:12" ht="30.75" customHeight="1">
      <c r="B10" s="36"/>
      <c r="C10" s="37"/>
      <c r="D10" s="38"/>
      <c r="E10" s="41"/>
      <c r="F10" s="36"/>
      <c r="G10" s="36"/>
      <c r="H10" s="36"/>
      <c r="I10" s="36"/>
      <c r="J10" s="39"/>
      <c r="K10" s="40"/>
      <c r="L10" s="36"/>
    </row>
  </sheetData>
  <sheetProtection/>
  <autoFilter ref="B5:L10">
    <sortState ref="B6:L10">
      <sortCondition descending="1" sortBy="value" ref="K6:K10"/>
    </sortState>
  </autoFilter>
  <mergeCells count="8">
    <mergeCell ref="C1:L1"/>
    <mergeCell ref="J3:K3"/>
    <mergeCell ref="F3:I3"/>
    <mergeCell ref="B3:B4"/>
    <mergeCell ref="C3:C4"/>
    <mergeCell ref="D3:D4"/>
    <mergeCell ref="L3:L4"/>
    <mergeCell ref="E3:E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Projekt01</dc:creator>
  <cp:keywords/>
  <dc:description/>
  <cp:lastModifiedBy>Projekt01</cp:lastModifiedBy>
  <dcterms:created xsi:type="dcterms:W3CDTF">2017-02-14T13:43:02Z</dcterms:created>
  <dcterms:modified xsi:type="dcterms:W3CDTF">2019-04-25T09:39:09Z</dcterms:modified>
  <cp:category/>
  <cp:version/>
  <cp:contentType/>
  <cp:contentStatus/>
</cp:coreProperties>
</file>